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<sst xmlns="http://schemas.openxmlformats.org/spreadsheetml/2006/main" count="148" uniqueCount="127">
  <si>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</si>
  <si>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</si>
  <si>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</si>
  <si>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</si>
  <si>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</si>
  <si>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</si>
  <si>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</si>
  <si>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</si>
  <si>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</si>
  <si>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</si>
  <si>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</si>
  <si>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</si>
  <si>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</si>
  <si>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</si>
  <si>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</si>
  <si>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</si>
  <si>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</si>
  <si>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</si>
  <si>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</si>
  <si>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</si>
  <si>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</si>
  <si>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</si>
  <si>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</si>
  <si>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</si>
  <si>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</si>
  <si>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</si>
  <si>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</si>
  <si>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</si>
  <si>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</si>
  <si>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</si>
  <si>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</si>
  <si>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</si>
  <si>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</si>
  <si>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</si>
  <si>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</si>
  <si>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</si>
  <si>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</si>
  <si>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</si>
  <si>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</si>
  <si>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</si>
  <si>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</si>
  <si>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</si>
  <si>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</si>
  <si>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</si>
  <si>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</si>
  <si>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</si>
  <si>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</si>
  <si>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</si>
  <si>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</si>
  <si>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</si>
  <si>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</si>
  <si>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</si>
  <si>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</si>
  <si>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</si>
  <si>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</si>
  <si>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</si>
  <si>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</si>
  <si>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</si>
  <si>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</si>
  <si>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</si>
  <si>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</si>
  <si>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</si>
  <si>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</si>
  <si>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</si>
  <si>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</si>
  <si>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</si>
  <si>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</si>
  <si>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</si>
  <si>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</si>
  <si>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</si>
  <si>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</si>
  <si>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</si>
  <si>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</si>
  <si>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</si>
  <si>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</si>
  <si>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</si>
  <si>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</si>
  <si>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</si>
  <si>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</si>
  <si>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</si>
  <si>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</si>
  <si>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</si>
  <si>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</si>
  <si>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</si>
  <si>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</si>
  <si>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</si>
  <si>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</si>
  <si>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</si>
  <si>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</si>
  <si>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</si>
  <si>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</si>
  <si>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</si>
  <si>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</si>
  <si>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</si>
  <si>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</si>
  <si>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</si>
  <si>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</si>
  <si>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</si>
  <si>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</si>
  <si>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</si>
  <si>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</si>
  <si>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</si>
  <si>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</si>
  <si>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</si>
  <si>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</si>
  <si>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</si>
  <si>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</si>
  <si>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</si>
  <si>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</si>
  <si>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</si>
  <si>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</si>
  <si>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</si>
  <si>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</si>
  <si>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</si>
  <si>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</si>
  <si>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</si>
  <si>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</si>
  <si>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</si>
  <si>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Тернопільський окружний адміністративний суд</t>
  </si>
  <si>
    <t>46021, Тернопільська область, м. Тернопіль, вул. Грушевського, 6</t>
  </si>
  <si>
    <t>2020 рік</t>
  </si>
  <si>
    <t>Баб'юк П. М.</t>
  </si>
  <si>
    <t>Ухач А. Б.</t>
  </si>
  <si>
    <t>(0352) 22-02-40</t>
  </si>
  <si>
    <t>(0352) 22-03-41</t>
  </si>
  <si>
    <t>stat@adm.te.court.gov.ua</t>
  </si>
  <si>
    <t>5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</si>
</sst>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&amp;L1C47CA25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3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5167</v>
      </c>
      <c r="E1" s="70">
        <v>5167</v>
      </c>
      <c r="F1" s="70">
        <v>5167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5092</v>
      </c>
      <c r="D39" s="86">
        <f aca="true" t="shared" si="3" ref="D39:K39">SUM(D40,D47,D48,D49)</f>
        <v>5491447.429999859</v>
      </c>
      <c r="E39" s="74">
        <f t="shared" si="3"/>
        <v>2714</v>
      </c>
      <c r="F39" s="86">
        <f t="shared" si="3"/>
        <v>4556368.169999979</v>
      </c>
      <c r="G39" s="74">
        <f t="shared" si="3"/>
        <v>141</v>
      </c>
      <c r="H39" s="86">
        <f t="shared" si="3"/>
        <v>253493.8</v>
      </c>
      <c r="I39" s="74">
        <f t="shared" si="3"/>
        <v>19</v>
      </c>
      <c r="J39" s="86">
        <f t="shared" si="3"/>
        <v>33632</v>
      </c>
      <c r="K39" s="74">
        <f t="shared" si="3"/>
        <v>902</v>
      </c>
      <c r="L39" s="86">
        <f>SUM(L40,L47,L48,L49)</f>
        <v>761742.4000000079</v>
      </c>
    </row>
    <row r="40" spans="1:12" ht="21" customHeight="1">
      <c r="A40" s="61">
        <v>35</v>
      </c>
      <c r="B40" s="64" t="s">
        <v>85</v>
      </c>
      <c r="C40" s="75">
        <f>SUM(C41,C44)</f>
        <v>5080</v>
      </c>
      <c r="D40" s="87">
        <f>SUM(D41,D44)</f>
        <v>5479466.02999986</v>
      </c>
      <c r="E40" s="75">
        <f aca="true" t="shared" si="4" ref="E40:L40">SUM(E41,E44)</f>
        <v>2703</v>
      </c>
      <c r="F40" s="87">
        <f t="shared" si="4"/>
        <v>4544891.98999998</v>
      </c>
      <c r="G40" s="75">
        <f t="shared" si="4"/>
        <v>141</v>
      </c>
      <c r="H40" s="87">
        <f t="shared" si="4"/>
        <v>253493.8</v>
      </c>
      <c r="I40" s="75">
        <f t="shared" si="4"/>
        <v>19</v>
      </c>
      <c r="J40" s="87">
        <f t="shared" si="4"/>
        <v>33632</v>
      </c>
      <c r="K40" s="75">
        <f t="shared" si="4"/>
        <v>901</v>
      </c>
      <c r="L40" s="87">
        <f t="shared" si="4"/>
        <v>760481.200000008</v>
      </c>
    </row>
    <row r="41" spans="1:12" ht="19.5" customHeight="1">
      <c r="A41" s="61">
        <v>36</v>
      </c>
      <c r="B41" s="64" t="s">
        <v>86</v>
      </c>
      <c r="C41" s="76">
        <v>673</v>
      </c>
      <c r="D41" s="88">
        <v>2006962.03</v>
      </c>
      <c r="E41" s="77">
        <v>549</v>
      </c>
      <c r="F41" s="89">
        <v>1891540.89</v>
      </c>
      <c r="G41" s="76">
        <v>54</v>
      </c>
      <c r="H41" s="88">
        <v>127394.93</v>
      </c>
      <c r="I41" s="78">
        <v>0</v>
      </c>
      <c r="J41" s="93">
        <v>0</v>
      </c>
      <c r="K41" s="77">
        <v>6</v>
      </c>
      <c r="L41" s="89">
        <v>7965.2</v>
      </c>
    </row>
    <row r="42" spans="1:12" ht="16.5" customHeight="1">
      <c r="A42" s="61">
        <v>37</v>
      </c>
      <c r="B42" s="65" t="s">
        <v>87</v>
      </c>
      <c r="C42" s="76">
        <v>481</v>
      </c>
      <c r="D42" s="88">
        <v>1746332.22</v>
      </c>
      <c r="E42" s="77">
        <v>407</v>
      </c>
      <c r="F42" s="89">
        <v>1663953.34</v>
      </c>
      <c r="G42" s="76">
        <v>52</v>
      </c>
      <c r="H42" s="88">
        <v>118601.52</v>
      </c>
      <c r="I42" s="78">
        <v>0</v>
      </c>
      <c r="J42" s="93">
        <v>0</v>
      </c>
      <c r="K42" s="77">
        <v>1</v>
      </c>
      <c r="L42" s="89">
        <v>2102</v>
      </c>
    </row>
    <row r="43" spans="1:12" ht="16.5" customHeight="1">
      <c r="A43" s="61">
        <v>38</v>
      </c>
      <c r="B43" s="65" t="s">
        <v>76</v>
      </c>
      <c r="C43" s="76">
        <v>192</v>
      </c>
      <c r="D43" s="88">
        <v>260629.81</v>
      </c>
      <c r="E43" s="77">
        <v>142</v>
      </c>
      <c r="F43" s="89">
        <v>227587.55</v>
      </c>
      <c r="G43" s="76">
        <v>2</v>
      </c>
      <c r="H43" s="88">
        <v>8793.41</v>
      </c>
      <c r="I43" s="78">
        <v>0</v>
      </c>
      <c r="J43" s="93">
        <v>0</v>
      </c>
      <c r="K43" s="77">
        <v>5</v>
      </c>
      <c r="L43" s="89">
        <v>5863.2</v>
      </c>
    </row>
    <row r="44" spans="1:12" ht="21" customHeight="1">
      <c r="A44" s="61">
        <v>39</v>
      </c>
      <c r="B44" s="64" t="s">
        <v>88</v>
      </c>
      <c r="C44" s="76">
        <v>4407</v>
      </c>
      <c r="D44" s="88">
        <v>3472503.99999986</v>
      </c>
      <c r="E44" s="77">
        <v>2154</v>
      </c>
      <c r="F44" s="89">
        <v>2653351.09999998</v>
      </c>
      <c r="G44" s="76">
        <v>87</v>
      </c>
      <c r="H44" s="88">
        <v>126098.87</v>
      </c>
      <c r="I44" s="78">
        <v>19</v>
      </c>
      <c r="J44" s="93">
        <v>33632</v>
      </c>
      <c r="K44" s="77">
        <v>895</v>
      </c>
      <c r="L44" s="89">
        <v>752516.000000008</v>
      </c>
    </row>
    <row r="45" spans="1:12" ht="30" customHeight="1">
      <c r="A45" s="61">
        <v>40</v>
      </c>
      <c r="B45" s="65" t="s">
        <v>89</v>
      </c>
      <c r="C45" s="76">
        <v>587</v>
      </c>
      <c r="D45" s="88">
        <v>1118264</v>
      </c>
      <c r="E45" s="77">
        <v>389</v>
      </c>
      <c r="F45" s="89">
        <v>1065925.89</v>
      </c>
      <c r="G45" s="76">
        <v>32</v>
      </c>
      <c r="H45" s="88">
        <v>80082.47</v>
      </c>
      <c r="I45" s="78">
        <v>17</v>
      </c>
      <c r="J45" s="93">
        <v>32370.8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3820</v>
      </c>
      <c r="D46" s="88">
        <v>2354240.00000003</v>
      </c>
      <c r="E46" s="77">
        <v>1765</v>
      </c>
      <c r="F46" s="89">
        <v>1587425.21000005</v>
      </c>
      <c r="G46" s="76">
        <v>55</v>
      </c>
      <c r="H46" s="88">
        <v>46016.4</v>
      </c>
      <c r="I46" s="78">
        <v>2</v>
      </c>
      <c r="J46" s="93">
        <v>1261.2</v>
      </c>
      <c r="K46" s="77">
        <v>895</v>
      </c>
      <c r="L46" s="89">
        <v>752516.000000008</v>
      </c>
    </row>
    <row r="47" spans="1:12" ht="45" customHeight="1">
      <c r="A47" s="61">
        <v>42</v>
      </c>
      <c r="B47" s="64" t="s">
        <v>90</v>
      </c>
      <c r="C47" s="76">
        <v>4</v>
      </c>
      <c r="D47" s="88">
        <v>6936.6</v>
      </c>
      <c r="E47" s="77">
        <v>3</v>
      </c>
      <c r="F47" s="89">
        <v>6994.5</v>
      </c>
      <c r="G47" s="76">
        <v>0</v>
      </c>
      <c r="H47" s="88">
        <v>0</v>
      </c>
      <c r="I47" s="78">
        <v>0</v>
      </c>
      <c r="J47" s="93">
        <v>0</v>
      </c>
      <c r="K47" s="77">
        <v>1</v>
      </c>
      <c r="L47" s="89">
        <v>1261.2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8</v>
      </c>
      <c r="D49" s="88">
        <v>5044.8</v>
      </c>
      <c r="E49" s="77">
        <v>8</v>
      </c>
      <c r="F49" s="89">
        <v>4481.68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69</v>
      </c>
      <c r="D50" s="86">
        <f aca="true" t="shared" si="5" ref="D50:L50">SUM(D51:D54)</f>
        <v>2970.13</v>
      </c>
      <c r="E50" s="74">
        <f t="shared" si="5"/>
        <v>69</v>
      </c>
      <c r="F50" s="86">
        <f t="shared" si="5"/>
        <v>3005.17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57</v>
      </c>
      <c r="D51" s="87">
        <v>1784.6</v>
      </c>
      <c r="E51" s="79">
        <v>57</v>
      </c>
      <c r="F51" s="90">
        <v>1817.47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6</v>
      </c>
      <c r="D52" s="87">
        <v>378.36</v>
      </c>
      <c r="E52" s="79">
        <v>6</v>
      </c>
      <c r="F52" s="90">
        <v>378.45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6</v>
      </c>
      <c r="D54" s="87">
        <v>807.17</v>
      </c>
      <c r="E54" s="79">
        <v>6</v>
      </c>
      <c r="F54" s="90">
        <v>809.25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5161</v>
      </c>
      <c r="D56" s="86">
        <f aca="true" t="shared" si="6" ref="D56:L56">SUM(D6,D28,D39,D50,D55)</f>
        <v>5494417.559999859</v>
      </c>
      <c r="E56" s="74">
        <f t="shared" si="6"/>
        <v>2783</v>
      </c>
      <c r="F56" s="86">
        <f t="shared" si="6"/>
        <v>4559373.339999979</v>
      </c>
      <c r="G56" s="74">
        <f t="shared" si="6"/>
        <v>141</v>
      </c>
      <c r="H56" s="86">
        <f t="shared" si="6"/>
        <v>253493.8</v>
      </c>
      <c r="I56" s="74">
        <f t="shared" si="6"/>
        <v>19</v>
      </c>
      <c r="J56" s="86">
        <f t="shared" si="6"/>
        <v>33632</v>
      </c>
      <c r="K56" s="74">
        <f t="shared" si="6"/>
        <v>902</v>
      </c>
      <c r="L56" s="86">
        <f t="shared" si="6"/>
        <v>761742.4000000079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&amp;L1C47CA25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876</v>
      </c>
      <c r="F4" s="84">
        <f>SUM(F5:F25)</f>
        <v>739881.5999999963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53</v>
      </c>
      <c r="F5" s="85">
        <v>44562.4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13</v>
      </c>
      <c r="F11" s="85">
        <v>10930.4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17</v>
      </c>
      <c r="F12" s="85">
        <v>14293.6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162</v>
      </c>
      <c r="F13" s="85">
        <v>137868.8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94</v>
      </c>
      <c r="F14" s="85">
        <v>79455.6000000001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10</v>
      </c>
      <c r="F16" s="85">
        <v>8408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523</v>
      </c>
      <c r="F17" s="85">
        <v>440999.599999996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1</v>
      </c>
      <c r="F18" s="85">
        <v>840.8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1</v>
      </c>
      <c r="F19" s="85">
        <v>840.8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2</v>
      </c>
      <c r="F21" s="85">
        <v>1681.6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&amp;L1C47CA25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Андрій Сердюк</cp:lastModifiedBy>
  <cp:lastPrinted>2018-03-15T06:41:01Z</cp:lastPrinted>
  <dcterms:created xsi:type="dcterms:W3CDTF">1996-10-08T23:32:33Z</dcterms:created>
  <dcterms:modified xsi:type="dcterms:W3CDTF">2021-01-05T10:03:05Z</dcterms:modified>
  <cp:category/>
  <cp:version/>
  <cp:contentType/>
  <cp:contentStatus/>
</cp:coreProperties>
</file>