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<sst xmlns="http://schemas.openxmlformats.org/spreadsheetml/2006/main" count="128" uniqueCount="114">
  <si>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</si>
  <si>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</si>
  <si>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</si>
  <si>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</si>
  <si>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</si>
  <si>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</si>
  <si>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</si>
  <si>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</si>
  <si>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</si>
  <si>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</si>
  <si>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</si>
  <si>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</si>
  <si>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</si>
  <si>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</si>
  <si>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</si>
  <si>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</si>
  <si>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</si>
  <si>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</si>
  <si>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</si>
  <si>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</si>
  <si>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</si>
  <si>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</si>
  <si>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</si>
  <si>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</si>
  <si>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</si>
  <si>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</si>
  <si>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</si>
  <si>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</si>
  <si>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</si>
  <si>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</si>
  <si>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</si>
  <si>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</si>
  <si>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</si>
  <si>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</si>
  <si>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</si>
  <si>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</si>
  <si>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</si>
  <si>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</si>
  <si>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</si>
  <si>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</si>
  <si>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</si>
  <si>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</si>
  <si>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</si>
  <si>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</si>
  <si>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</si>
  <si>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</si>
  <si>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</si>
  <si>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</si>
  <si>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</si>
  <si>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</si>
  <si>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</si>
  <si>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</si>
  <si>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</si>
  <si>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</si>
  <si>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</si>
  <si>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</si>
  <si>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</si>
  <si>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</si>
  <si>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</si>
  <si>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</si>
  <si>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</si>
  <si>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</si>
  <si>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</si>
  <si>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</si>
  <si>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</si>
  <si>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</si>
  <si>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</si>
  <si>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</si>
  <si>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</si>
  <si>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</si>
  <si>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</si>
  <si>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</si>
  <si>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</si>
  <si>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</si>
  <si>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</si>
  <si>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</si>
  <si>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</si>
  <si>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</si>
  <si>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</si>
  <si>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</si>
  <si>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</si>
  <si>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</si>
  <si>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</si>
  <si>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</si>
  <si>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</si>
  <si>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</si>
  <si>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</si>
  <si>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</si>
  <si>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</si>
  <si>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</si>
  <si>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</si>
  <si>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</si>
  <si>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</si>
  <si>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</si>
  <si>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</si>
  <si>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</si>
  <si>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</si>
  <si>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</si>
  <si>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</si>
  <si>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</si>
  <si>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</si>
  <si>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</si>
  <si>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</si>
  <si>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</si>
  <si>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</si>
  <si>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Тернопільський окружний адміністративний суд</t>
  </si>
  <si>
    <t>2017 рік</t>
  </si>
  <si>
    <t>4 січня 2018 року</t>
  </si>
  <si>
    <t>Баб'юк П.М.</t>
  </si>
  <si>
    <t>Сердюк А.Г.</t>
  </si>
  <si>
    <t>0352 22-03-41</t>
  </si>
  <si>
    <t>0352 22-01-02</t>
  </si>
  <si>
    <t>stat@adm.te.court.gov.ua</t>
  </si>
  <si>
    <t>46006, Тернопільська область, м. Тернопіль, вул. Кн. Острозького, 20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</si>
</sst>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5" fillId="0" borderId="33" xfId="129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dm.te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K30" sqref="K30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3"/>
      <c r="C6" s="91" t="s">
        <v>106</v>
      </c>
      <c r="D6" s="91"/>
      <c r="E6" s="91"/>
      <c r="F6" s="91"/>
      <c r="G6" s="9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3" t="s">
        <v>8</v>
      </c>
      <c r="C12" s="114"/>
      <c r="D12" s="115"/>
      <c r="E12" s="6" t="s">
        <v>9</v>
      </c>
      <c r="F12" s="16"/>
      <c r="G12" s="2" t="s">
        <v>66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73</v>
      </c>
    </row>
    <row r="14" spans="1:7" ht="63" customHeight="1">
      <c r="A14" s="23"/>
      <c r="B14" s="97" t="s">
        <v>91</v>
      </c>
      <c r="C14" s="98"/>
      <c r="D14" s="99"/>
      <c r="E14" s="40" t="s">
        <v>72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0" t="s">
        <v>11</v>
      </c>
      <c r="G15" s="101"/>
      <c r="H15" s="10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7"/>
      <c r="C17" s="98"/>
      <c r="D17" s="99"/>
      <c r="E17" s="13"/>
      <c r="F17" s="95" t="s">
        <v>99</v>
      </c>
      <c r="G17" s="96"/>
      <c r="H17" s="96"/>
    </row>
    <row r="18" spans="1:5" ht="12.75" customHeight="1">
      <c r="A18" s="23"/>
      <c r="B18" s="97"/>
      <c r="C18" s="98"/>
      <c r="D18" s="9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7" t="s">
        <v>13</v>
      </c>
      <c r="C32" s="108"/>
      <c r="D32" s="88" t="s">
        <v>105</v>
      </c>
      <c r="E32" s="88"/>
      <c r="F32" s="88"/>
      <c r="G32" s="88"/>
      <c r="H32" s="8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0" t="s">
        <v>113</v>
      </c>
      <c r="E34" s="88"/>
      <c r="F34" s="88"/>
      <c r="G34" s="88"/>
      <c r="H34" s="89"/>
      <c r="I34" s="17"/>
    </row>
    <row r="35" spans="1:9" ht="12.75" customHeight="1">
      <c r="A35" s="23"/>
      <c r="B35" s="16"/>
      <c r="C35" s="17"/>
      <c r="D35" s="102"/>
      <c r="E35" s="102"/>
      <c r="F35" s="102"/>
      <c r="G35" s="102"/>
      <c r="H35" s="103"/>
      <c r="I35" s="17"/>
    </row>
    <row r="36" spans="1:8" ht="12.75" customHeight="1">
      <c r="A36" s="23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3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2"/>
      <c r="C39" s="93"/>
      <c r="D39" s="93"/>
      <c r="E39" s="93"/>
      <c r="F39" s="93"/>
      <c r="G39" s="93"/>
      <c r="H39" s="94"/>
      <c r="I39" s="17"/>
    </row>
    <row r="40" spans="1:9" ht="12.75" customHeight="1">
      <c r="A40" s="23"/>
      <c r="B40" s="104" t="s">
        <v>16</v>
      </c>
      <c r="C40" s="105"/>
      <c r="D40" s="105"/>
      <c r="E40" s="105"/>
      <c r="F40" s="105"/>
      <c r="G40" s="105"/>
      <c r="H40" s="10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&amp;L418C346A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6">
      <selection activeCell="L37" sqref="L3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3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58">
        <v>6</v>
      </c>
      <c r="L1" s="57">
        <v>69</v>
      </c>
      <c r="M1" s="57">
        <v>9</v>
      </c>
      <c r="N1" s="58">
        <v>9</v>
      </c>
      <c r="O1" s="58">
        <v>6</v>
      </c>
      <c r="P1" s="58">
        <v>69</v>
      </c>
      <c r="Q1" s="59">
        <v>785</v>
      </c>
      <c r="R1" s="59">
        <v>785</v>
      </c>
      <c r="S1" s="59">
        <v>6</v>
      </c>
      <c r="T1" s="59">
        <v>0</v>
      </c>
      <c r="U1" s="59">
        <v>0</v>
      </c>
      <c r="V1" s="59">
        <v>0</v>
      </c>
      <c r="W1" s="59">
        <v>0</v>
      </c>
    </row>
    <row r="2" spans="1:10" s="83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83" customFormat="1" ht="62.25" customHeight="1">
      <c r="A3" s="162"/>
      <c r="B3" s="162"/>
      <c r="C3" s="162"/>
      <c r="D3" s="161"/>
      <c r="E3" s="29" t="s">
        <v>0</v>
      </c>
      <c r="F3" s="35" t="s">
        <v>5</v>
      </c>
      <c r="G3" s="29" t="s">
        <v>0</v>
      </c>
      <c r="H3" s="31" t="s">
        <v>28</v>
      </c>
      <c r="I3" s="29" t="s">
        <v>0</v>
      </c>
      <c r="J3" s="84" t="s">
        <v>47</v>
      </c>
    </row>
    <row r="4" spans="1:10" s="85" customFormat="1" ht="12.75" customHeight="1">
      <c r="A4" s="167" t="s">
        <v>1</v>
      </c>
      <c r="B4" s="167"/>
      <c r="C4" s="16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3" t="s">
        <v>24</v>
      </c>
      <c r="B5" s="131" t="s">
        <v>21</v>
      </c>
      <c r="C5" s="131"/>
      <c r="D5" s="65">
        <v>1</v>
      </c>
      <c r="E5" s="56">
        <v>2454</v>
      </c>
      <c r="F5" s="56">
        <v>2424</v>
      </c>
      <c r="G5" s="56">
        <v>2408</v>
      </c>
      <c r="H5" s="56">
        <v>0</v>
      </c>
      <c r="I5" s="56">
        <v>46</v>
      </c>
      <c r="J5" s="56">
        <v>0</v>
      </c>
    </row>
    <row r="6" spans="1:10" ht="16.5" customHeight="1">
      <c r="A6" s="164"/>
      <c r="B6" s="79"/>
      <c r="C6" s="80" t="s">
        <v>102</v>
      </c>
      <c r="D6" s="65">
        <v>2</v>
      </c>
      <c r="E6" s="56">
        <v>2251</v>
      </c>
      <c r="F6" s="56">
        <v>2016</v>
      </c>
      <c r="G6" s="56">
        <v>1831</v>
      </c>
      <c r="H6" s="56">
        <v>1384</v>
      </c>
      <c r="I6" s="42">
        <v>420</v>
      </c>
      <c r="J6" s="42">
        <v>0</v>
      </c>
    </row>
    <row r="7" spans="1:10" ht="26.25" customHeight="1">
      <c r="A7" s="164"/>
      <c r="B7" s="131" t="s">
        <v>83</v>
      </c>
      <c r="C7" s="131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64"/>
      <c r="B8" s="133" t="s">
        <v>84</v>
      </c>
      <c r="C8" s="133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4"/>
      <c r="B9" s="134" t="s">
        <v>22</v>
      </c>
      <c r="C9" s="134"/>
      <c r="D9" s="65">
        <v>5</v>
      </c>
      <c r="E9" s="42">
        <v>238</v>
      </c>
      <c r="F9" s="56">
        <v>230</v>
      </c>
      <c r="G9" s="42">
        <v>221</v>
      </c>
      <c r="H9" s="42">
        <v>185</v>
      </c>
      <c r="I9" s="42">
        <v>17</v>
      </c>
      <c r="J9" s="42">
        <v>0</v>
      </c>
    </row>
    <row r="10" spans="1:12" ht="17.25" customHeight="1">
      <c r="A10" s="164"/>
      <c r="B10" s="133" t="s">
        <v>25</v>
      </c>
      <c r="C10" s="133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3"/>
    </row>
    <row r="11" spans="1:12" ht="24" customHeight="1">
      <c r="A11" s="164"/>
      <c r="B11" s="131" t="s">
        <v>23</v>
      </c>
      <c r="C11" s="131"/>
      <c r="D11" s="65">
        <v>7</v>
      </c>
      <c r="E11" s="56">
        <v>11</v>
      </c>
      <c r="F11" s="42">
        <v>6</v>
      </c>
      <c r="G11" s="42">
        <v>8</v>
      </c>
      <c r="H11" s="56">
        <v>1</v>
      </c>
      <c r="I11" s="42">
        <v>3</v>
      </c>
      <c r="J11" s="42">
        <v>0</v>
      </c>
      <c r="L11" s="83"/>
    </row>
    <row r="12" spans="1:17" ht="19.5" customHeight="1">
      <c r="A12" s="165"/>
      <c r="B12" s="66" t="s">
        <v>26</v>
      </c>
      <c r="C12" s="41"/>
      <c r="D12" s="65">
        <v>8</v>
      </c>
      <c r="E12" s="42">
        <v>2965</v>
      </c>
      <c r="F12" s="42">
        <v>2687</v>
      </c>
      <c r="G12" s="42">
        <v>2479</v>
      </c>
      <c r="H12" s="42">
        <v>1571</v>
      </c>
      <c r="I12" s="42">
        <v>486</v>
      </c>
      <c r="J12" s="42">
        <f>SUM(J5:J11)</f>
        <v>0</v>
      </c>
      <c r="L12" s="83"/>
      <c r="M12" s="62"/>
      <c r="N12" s="62"/>
      <c r="O12" s="62"/>
      <c r="P12" s="62"/>
      <c r="Q12" s="62"/>
    </row>
    <row r="13" spans="1:12" ht="27.75" customHeight="1">
      <c r="A13" s="135" t="s">
        <v>74</v>
      </c>
      <c r="B13" s="135"/>
      <c r="C13" s="135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3"/>
    </row>
    <row r="14" spans="1:12" ht="16.5" customHeight="1">
      <c r="A14" s="136" t="s">
        <v>100</v>
      </c>
      <c r="B14" s="136"/>
      <c r="C14" s="136"/>
      <c r="D14" s="65">
        <v>10</v>
      </c>
      <c r="E14" s="56">
        <v>2965</v>
      </c>
      <c r="F14" s="42">
        <f>SUM(F12,F13)</f>
        <v>2687</v>
      </c>
      <c r="G14" s="42">
        <f>SUM(G12,G13)</f>
        <v>2479</v>
      </c>
      <c r="H14" s="42">
        <f>SUM(H12,H13)</f>
        <v>1571</v>
      </c>
      <c r="I14" s="42">
        <f>SUM(I12,I13)</f>
        <v>486</v>
      </c>
      <c r="J14" s="42">
        <f>SUM(J12,J13)</f>
        <v>0</v>
      </c>
      <c r="L14" s="83"/>
    </row>
    <row r="16" spans="1:10" ht="18" customHeight="1">
      <c r="A16" s="67" t="s">
        <v>75</v>
      </c>
      <c r="B16" s="67"/>
      <c r="C16" s="67"/>
      <c r="D16" s="67"/>
      <c r="E16" s="68"/>
      <c r="F16" s="81">
        <v>21</v>
      </c>
      <c r="G16" s="81">
        <v>0</v>
      </c>
      <c r="H16" s="81">
        <v>5</v>
      </c>
      <c r="I16" s="86" t="s">
        <v>104</v>
      </c>
      <c r="J16" s="86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69" t="s">
        <v>27</v>
      </c>
      <c r="H17" s="64" t="s">
        <v>4</v>
      </c>
    </row>
    <row r="18" spans="1:8" ht="15.75">
      <c r="A18" s="123" t="s">
        <v>90</v>
      </c>
      <c r="B18" s="123"/>
      <c r="C18" s="116" t="s">
        <v>49</v>
      </c>
      <c r="D18" s="116"/>
      <c r="E18" s="116"/>
      <c r="F18" s="116"/>
      <c r="G18" s="38">
        <v>1</v>
      </c>
      <c r="H18" s="42">
        <v>0</v>
      </c>
    </row>
    <row r="19" spans="1:8" ht="15.75">
      <c r="A19" s="123"/>
      <c r="B19" s="123"/>
      <c r="C19" s="117" t="s">
        <v>50</v>
      </c>
      <c r="D19" s="118"/>
      <c r="E19" s="118"/>
      <c r="F19" s="119"/>
      <c r="G19" s="39">
        <v>2</v>
      </c>
      <c r="H19" s="42">
        <v>1609</v>
      </c>
    </row>
    <row r="20" spans="1:8" ht="15.75">
      <c r="A20" s="123"/>
      <c r="B20" s="123"/>
      <c r="C20" s="117" t="s">
        <v>51</v>
      </c>
      <c r="D20" s="118"/>
      <c r="E20" s="118"/>
      <c r="F20" s="119"/>
      <c r="G20" s="38">
        <v>3</v>
      </c>
      <c r="H20" s="42">
        <v>23</v>
      </c>
    </row>
    <row r="21" spans="1:8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39">
        <v>4</v>
      </c>
      <c r="H21" s="56">
        <v>1141</v>
      </c>
    </row>
    <row r="22" spans="1:8" ht="16.5" customHeight="1">
      <c r="A22" s="124"/>
      <c r="B22" s="124"/>
      <c r="C22" s="125" t="s">
        <v>43</v>
      </c>
      <c r="D22" s="126"/>
      <c r="E22" s="126"/>
      <c r="F22" s="127"/>
      <c r="G22" s="38">
        <v>5</v>
      </c>
      <c r="H22" s="56">
        <v>1824</v>
      </c>
    </row>
    <row r="23" spans="1:8" ht="15.75">
      <c r="A23" s="124"/>
      <c r="B23" s="124"/>
      <c r="C23" s="117" t="s">
        <v>70</v>
      </c>
      <c r="D23" s="118"/>
      <c r="E23" s="118"/>
      <c r="F23" s="119"/>
      <c r="G23" s="39">
        <v>6</v>
      </c>
      <c r="H23" s="42">
        <v>1128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38">
        <v>7</v>
      </c>
      <c r="H24" s="42">
        <v>80158240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39">
        <v>8</v>
      </c>
      <c r="H25" s="42">
        <v>69741632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38">
        <v>9</v>
      </c>
      <c r="H26" s="56">
        <v>0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39">
        <v>10</v>
      </c>
      <c r="H27" s="56">
        <v>3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38">
        <v>11</v>
      </c>
      <c r="H28" s="56">
        <v>844</v>
      </c>
    </row>
    <row r="29" spans="1:8" ht="30.75" customHeight="1">
      <c r="A29" s="140" t="s">
        <v>103</v>
      </c>
      <c r="B29" s="141"/>
      <c r="C29" s="141"/>
      <c r="D29" s="141"/>
      <c r="E29" s="141"/>
      <c r="F29" s="142"/>
      <c r="G29" s="39">
        <v>12</v>
      </c>
      <c r="H29" s="56">
        <v>5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38">
        <v>13</v>
      </c>
      <c r="H30" s="42">
        <v>740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39">
        <v>14</v>
      </c>
      <c r="H31" s="42">
        <v>19304737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38">
        <v>15</v>
      </c>
      <c r="H32" s="42">
        <v>129802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38"/>
      <c r="H33" s="42"/>
    </row>
    <row r="34" spans="1:8" ht="15.75">
      <c r="A34" s="146" t="s">
        <v>30</v>
      </c>
      <c r="B34" s="147"/>
      <c r="C34" s="147"/>
      <c r="D34" s="147"/>
      <c r="E34" s="147"/>
      <c r="F34" s="148"/>
      <c r="G34" s="39">
        <v>16</v>
      </c>
      <c r="H34" s="42">
        <v>15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38">
        <v>17</v>
      </c>
      <c r="H35" s="56">
        <v>9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&amp;L418C346A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77</v>
      </c>
      <c r="B1" s="174"/>
      <c r="C1" s="174"/>
      <c r="D1" s="67"/>
      <c r="E1" s="70"/>
      <c r="G1" s="72">
        <v>54257</v>
      </c>
      <c r="H1" s="72">
        <v>54257</v>
      </c>
      <c r="I1" s="73">
        <v>1606</v>
      </c>
    </row>
    <row r="2" spans="1:6" ht="22.5" customHeight="1">
      <c r="A2" s="124" t="s">
        <v>3</v>
      </c>
      <c r="B2" s="124"/>
      <c r="C2" s="124"/>
      <c r="D2" s="124"/>
      <c r="E2" s="64" t="s">
        <v>27</v>
      </c>
      <c r="F2" s="64" t="s">
        <v>4</v>
      </c>
    </row>
    <row r="3" spans="1:6" ht="27" customHeight="1">
      <c r="A3" s="194" t="s">
        <v>32</v>
      </c>
      <c r="B3" s="194"/>
      <c r="C3" s="194"/>
      <c r="D3" s="194"/>
      <c r="E3" s="82">
        <v>1</v>
      </c>
      <c r="F3" s="56">
        <v>83</v>
      </c>
    </row>
    <row r="4" spans="1:6" ht="15.75" customHeight="1">
      <c r="A4" s="183" t="s">
        <v>45</v>
      </c>
      <c r="B4" s="185" t="s">
        <v>33</v>
      </c>
      <c r="C4" s="185"/>
      <c r="D4" s="185"/>
      <c r="E4" s="82">
        <v>2</v>
      </c>
      <c r="F4" s="56">
        <v>67</v>
      </c>
    </row>
    <row r="5" spans="1:6" ht="12.75" customHeight="1">
      <c r="A5" s="183"/>
      <c r="B5" s="184" t="s">
        <v>34</v>
      </c>
      <c r="C5" s="131" t="s">
        <v>35</v>
      </c>
      <c r="D5" s="131"/>
      <c r="E5" s="82">
        <v>3</v>
      </c>
      <c r="F5" s="56">
        <v>5</v>
      </c>
    </row>
    <row r="6" spans="1:6" ht="12.75" customHeight="1">
      <c r="A6" s="183"/>
      <c r="B6" s="184"/>
      <c r="C6" s="131" t="s">
        <v>36</v>
      </c>
      <c r="D6" s="131"/>
      <c r="E6" s="82">
        <v>4</v>
      </c>
      <c r="F6" s="56">
        <v>62</v>
      </c>
    </row>
    <row r="7" spans="1:6" ht="15" customHeight="1">
      <c r="A7" s="183"/>
      <c r="B7" s="131" t="s">
        <v>37</v>
      </c>
      <c r="C7" s="131"/>
      <c r="D7" s="131"/>
      <c r="E7" s="82">
        <v>5</v>
      </c>
      <c r="F7" s="56">
        <v>0</v>
      </c>
    </row>
    <row r="8" spans="1:6" ht="17.25" customHeight="1">
      <c r="A8" s="183"/>
      <c r="B8" s="131" t="s">
        <v>38</v>
      </c>
      <c r="C8" s="131"/>
      <c r="D8" s="131"/>
      <c r="E8" s="82">
        <v>6</v>
      </c>
      <c r="F8" s="56">
        <v>11</v>
      </c>
    </row>
    <row r="9" spans="1:6" ht="15.75" customHeight="1">
      <c r="A9" s="183" t="s">
        <v>46</v>
      </c>
      <c r="B9" s="131" t="s">
        <v>39</v>
      </c>
      <c r="C9" s="131"/>
      <c r="D9" s="131"/>
      <c r="E9" s="82">
        <v>7</v>
      </c>
      <c r="F9" s="56">
        <v>0</v>
      </c>
    </row>
    <row r="10" spans="1:6" ht="13.5" customHeight="1">
      <c r="A10" s="183"/>
      <c r="B10" s="131" t="s">
        <v>40</v>
      </c>
      <c r="C10" s="131"/>
      <c r="D10" s="131"/>
      <c r="E10" s="82">
        <v>8</v>
      </c>
      <c r="F10" s="56">
        <v>0</v>
      </c>
    </row>
    <row r="11" spans="1:6" ht="15.75" customHeight="1">
      <c r="A11" s="183"/>
      <c r="B11" s="131" t="s">
        <v>41</v>
      </c>
      <c r="C11" s="131"/>
      <c r="D11" s="131"/>
      <c r="E11" s="82">
        <v>9</v>
      </c>
      <c r="F11" s="56">
        <v>0</v>
      </c>
    </row>
    <row r="12" spans="1:8" ht="19.5" customHeight="1">
      <c r="A12" s="175" t="s">
        <v>89</v>
      </c>
      <c r="B12" s="175"/>
      <c r="C12" s="175"/>
      <c r="D12" s="175"/>
      <c r="E12" s="82">
        <v>10</v>
      </c>
      <c r="F12" s="56">
        <v>0</v>
      </c>
      <c r="G12" s="33"/>
      <c r="H12" s="33"/>
    </row>
    <row r="13" spans="1:8" ht="16.5" customHeight="1">
      <c r="A13" s="181" t="s">
        <v>78</v>
      </c>
      <c r="B13" s="176" t="s">
        <v>79</v>
      </c>
      <c r="C13" s="176"/>
      <c r="D13" s="176"/>
      <c r="E13" s="82">
        <v>11</v>
      </c>
      <c r="F13" s="42">
        <v>0</v>
      </c>
      <c r="G13" s="33"/>
      <c r="H13" s="33"/>
    </row>
    <row r="14" spans="1:8" ht="16.5" customHeight="1">
      <c r="A14" s="181"/>
      <c r="B14" s="176" t="s">
        <v>80</v>
      </c>
      <c r="C14" s="176"/>
      <c r="D14" s="176"/>
      <c r="E14" s="82">
        <v>12</v>
      </c>
      <c r="F14" s="42">
        <v>0</v>
      </c>
      <c r="G14" s="33"/>
      <c r="H14" s="33"/>
    </row>
    <row r="15" spans="1:8" ht="16.5" customHeight="1">
      <c r="A15" s="181"/>
      <c r="B15" s="176" t="s">
        <v>81</v>
      </c>
      <c r="C15" s="176"/>
      <c r="D15" s="176"/>
      <c r="E15" s="82">
        <v>13</v>
      </c>
      <c r="F15" s="42">
        <v>0</v>
      </c>
      <c r="G15" s="33"/>
      <c r="H15" s="33"/>
    </row>
    <row r="16" spans="1:8" ht="16.5" customHeight="1">
      <c r="A16" s="181"/>
      <c r="B16" s="176" t="s">
        <v>82</v>
      </c>
      <c r="C16" s="176"/>
      <c r="D16" s="176"/>
      <c r="E16" s="82">
        <v>14</v>
      </c>
      <c r="F16" s="42">
        <v>0</v>
      </c>
      <c r="G16" s="33"/>
      <c r="H16" s="33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64" t="s">
        <v>27</v>
      </c>
      <c r="F19" s="64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1">
        <v>1</v>
      </c>
      <c r="F20" s="61">
        <v>2364</v>
      </c>
    </row>
    <row r="21" spans="1:6" ht="15" customHeight="1">
      <c r="A21" s="188"/>
      <c r="B21" s="189"/>
      <c r="C21" s="192" t="s">
        <v>95</v>
      </c>
      <c r="D21" s="193"/>
      <c r="E21" s="1">
        <v>2</v>
      </c>
      <c r="F21" s="61">
        <v>115</v>
      </c>
    </row>
    <row r="22" spans="1:6" ht="15" customHeight="1">
      <c r="A22" s="188"/>
      <c r="B22" s="189"/>
      <c r="C22" s="192" t="s">
        <v>96</v>
      </c>
      <c r="D22" s="193"/>
      <c r="E22" s="1">
        <v>3</v>
      </c>
      <c r="F22" s="61">
        <v>0</v>
      </c>
    </row>
    <row r="23" spans="1:6" ht="15" customHeight="1">
      <c r="A23" s="188"/>
      <c r="B23" s="189"/>
      <c r="C23" s="192" t="s">
        <v>97</v>
      </c>
      <c r="D23" s="193"/>
      <c r="E23" s="1">
        <v>4</v>
      </c>
      <c r="F23" s="61">
        <v>0</v>
      </c>
    </row>
    <row r="24" spans="1:6" ht="15" customHeight="1">
      <c r="A24" s="190"/>
      <c r="B24" s="191"/>
      <c r="C24" s="172" t="s">
        <v>98</v>
      </c>
      <c r="D24" s="173"/>
      <c r="E24" s="1">
        <v>5</v>
      </c>
      <c r="F24" s="61">
        <v>0</v>
      </c>
    </row>
    <row r="26" spans="1:3" ht="15">
      <c r="A26" s="32" t="s">
        <v>76</v>
      </c>
      <c r="B26" s="74"/>
      <c r="C26" s="74"/>
    </row>
    <row r="27" spans="1:6" ht="25.5" customHeight="1">
      <c r="A27" s="177" t="s">
        <v>3</v>
      </c>
      <c r="B27" s="178"/>
      <c r="C27" s="178"/>
      <c r="D27" s="179"/>
      <c r="E27" s="64" t="s">
        <v>27</v>
      </c>
      <c r="F27" s="64" t="s">
        <v>4</v>
      </c>
    </row>
    <row r="28" spans="1:6" ht="20.25" customHeight="1">
      <c r="A28" s="128" t="s">
        <v>52</v>
      </c>
      <c r="B28" s="129"/>
      <c r="C28" s="129"/>
      <c r="D28" s="130"/>
      <c r="E28" s="1">
        <v>1</v>
      </c>
      <c r="F28" s="60">
        <f>IF('розділ 1, 2 '!I14&lt;&gt;0,('розділ 1, 2 '!J14/'розділ 1, 2 '!I14),0)</f>
        <v>0</v>
      </c>
    </row>
    <row r="29" spans="1:6" ht="20.25" customHeight="1">
      <c r="A29" s="128" t="s">
        <v>53</v>
      </c>
      <c r="B29" s="129"/>
      <c r="C29" s="129"/>
      <c r="D29" s="130"/>
      <c r="E29" s="1">
        <v>2</v>
      </c>
      <c r="F29" s="60">
        <f>IF('розділ 1, 2 '!F14&lt;&gt;0,('розділ 1, 2 '!G14/'розділ 1, 2 '!F14),0)</f>
        <v>0.922590249348716</v>
      </c>
    </row>
    <row r="30" spans="1:6" ht="20.25" customHeight="1">
      <c r="A30" s="128" t="s">
        <v>54</v>
      </c>
      <c r="B30" s="129"/>
      <c r="C30" s="129"/>
      <c r="D30" s="130"/>
      <c r="E30" s="1">
        <v>3</v>
      </c>
      <c r="F30" s="42">
        <f>IF('розділ 1, 2 '!H35&lt;&gt;0,'розділ 1, 2 '!G14/'розділ 1, 2 '!H35,0)</f>
        <v>275.44444444444446</v>
      </c>
    </row>
    <row r="31" spans="1:6" ht="24" customHeight="1">
      <c r="A31" s="128" t="s">
        <v>61</v>
      </c>
      <c r="B31" s="129"/>
      <c r="C31" s="129"/>
      <c r="D31" s="130"/>
      <c r="E31" s="1">
        <v>4</v>
      </c>
      <c r="F31" s="42">
        <f>IF('розділ 1, 2 '!H35&lt;&gt;0,'розділ 1, 2 '!E14/'розділ 1, 2 '!H35,0)</f>
        <v>329.44444444444446</v>
      </c>
    </row>
    <row r="32" spans="1:6" ht="20.25" customHeight="1">
      <c r="A32" s="128" t="s">
        <v>44</v>
      </c>
      <c r="B32" s="129"/>
      <c r="C32" s="129"/>
      <c r="D32" s="130"/>
      <c r="E32" s="1">
        <v>5</v>
      </c>
      <c r="F32" s="42">
        <f>IF(I1&lt;&gt;0,H1/I1,0)</f>
        <v>33.783935242839355</v>
      </c>
    </row>
    <row r="33" spans="1:3" ht="12.75">
      <c r="A33" s="36"/>
      <c r="B33" s="70"/>
      <c r="C33" s="70"/>
    </row>
    <row r="34" spans="1:3" ht="12.75">
      <c r="A34" s="36"/>
      <c r="B34" s="70"/>
      <c r="C34" s="70"/>
    </row>
    <row r="35" spans="1:7" ht="15" customHeight="1">
      <c r="A35" s="182" t="s">
        <v>101</v>
      </c>
      <c r="B35" s="182"/>
      <c r="C35" s="55" t="s">
        <v>108</v>
      </c>
      <c r="D35" s="168"/>
      <c r="E35" s="168"/>
      <c r="F35" s="168"/>
      <c r="G35" s="43"/>
    </row>
    <row r="36" spans="1:7" ht="12.75" customHeight="1">
      <c r="A36" s="44"/>
      <c r="B36" s="45" t="s">
        <v>55</v>
      </c>
      <c r="C36" s="53" t="s">
        <v>56</v>
      </c>
      <c r="D36" s="54"/>
      <c r="E36" s="43"/>
      <c r="F36" s="43"/>
      <c r="G36" s="43"/>
    </row>
    <row r="37" spans="1:7" ht="12.75">
      <c r="A37" s="44"/>
      <c r="B37" s="44"/>
      <c r="C37" s="44"/>
      <c r="D37" s="44"/>
      <c r="E37" s="43"/>
      <c r="F37" s="43"/>
      <c r="G37" s="43"/>
    </row>
    <row r="38" spans="1:7" ht="15" customHeight="1">
      <c r="A38" s="46" t="s">
        <v>60</v>
      </c>
      <c r="B38" s="47"/>
      <c r="C38" s="55" t="s">
        <v>109</v>
      </c>
      <c r="D38" s="169"/>
      <c r="E38" s="169"/>
      <c r="F38" s="169"/>
      <c r="G38" s="48"/>
    </row>
    <row r="39" spans="1:7" ht="12.75">
      <c r="A39" s="75"/>
      <c r="B39" s="45" t="s">
        <v>55</v>
      </c>
      <c r="C39" s="53" t="s">
        <v>56</v>
      </c>
      <c r="D39" s="54"/>
      <c r="E39" s="43"/>
      <c r="F39" s="43"/>
      <c r="G39" s="43"/>
    </row>
    <row r="40" spans="1:7" ht="12.75">
      <c r="A40" s="49" t="s">
        <v>57</v>
      </c>
      <c r="B40" s="43"/>
      <c r="C40" s="170" t="s">
        <v>110</v>
      </c>
      <c r="D40" s="170"/>
      <c r="E40" s="44"/>
      <c r="F40" s="44"/>
      <c r="G40" s="43"/>
    </row>
    <row r="41" spans="1:7" ht="12.75">
      <c r="A41" s="50" t="s">
        <v>58</v>
      </c>
      <c r="B41" s="43"/>
      <c r="C41" s="76" t="s">
        <v>111</v>
      </c>
      <c r="D41" s="51"/>
      <c r="E41" s="44"/>
      <c r="F41" s="44"/>
      <c r="G41" s="43"/>
    </row>
    <row r="42" spans="1:7" ht="12.75">
      <c r="A42" s="49" t="s">
        <v>59</v>
      </c>
      <c r="B42" s="77"/>
      <c r="C42" s="87" t="s">
        <v>112</v>
      </c>
      <c r="D42" s="52"/>
      <c r="E42" s="171" t="s">
        <v>107</v>
      </c>
      <c r="F42" s="171"/>
      <c r="G42" s="171"/>
    </row>
    <row r="43" spans="3:4" ht="12.75">
      <c r="C43" s="78"/>
      <c r="D43" s="78"/>
    </row>
  </sheetData>
  <sheetProtection/>
  <mergeCells count="39"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</mergeCells>
  <hyperlinks>
    <hyperlink ref="C42" r:id="rId1" display="stat@adm.te.court.gov.ua"/>
  </hyperlink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2"/>
  <headerFooter>
    <oddFooter>&amp;L418C346A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2018-01-04T07:47:42Z</cp:lastPrinted>
  <dcterms:created xsi:type="dcterms:W3CDTF">2004-04-20T14:33:35Z</dcterms:created>
  <dcterms:modified xsi:type="dcterms:W3CDTF">2018-01-04T08:20:26Z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